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ltr\OneDrive\Desktop\"/>
    </mc:Choice>
  </mc:AlternateContent>
  <xr:revisionPtr revIDLastSave="0" documentId="13_ncr:1_{1EA83C2C-A271-4049-B6C9-120ADD74316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utomatisch erstelltes Angebot" sheetId="6" r:id="rId1"/>
  </sheets>
  <definedNames>
    <definedName name="_xlnm.Print_Area" localSheetId="0">'Automatisch erstelltes Angebot'!$A$24:$L$70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6" l="1"/>
  <c r="F25" i="6"/>
  <c r="G25" i="6"/>
  <c r="G42" i="6"/>
  <c r="G41" i="6"/>
  <c r="G40" i="6"/>
  <c r="G39" i="6"/>
  <c r="G38" i="6"/>
  <c r="G37" i="6"/>
  <c r="G35" i="6"/>
  <c r="G34" i="6"/>
  <c r="G33" i="6"/>
  <c r="G32" i="6"/>
  <c r="G31" i="6"/>
  <c r="G30" i="6"/>
  <c r="G29" i="6"/>
  <c r="G28" i="6"/>
  <c r="D42" i="6"/>
  <c r="F42" i="6" s="1"/>
  <c r="D41" i="6"/>
  <c r="F41" i="6" s="1"/>
  <c r="C40" i="6"/>
  <c r="C39" i="6"/>
  <c r="D38" i="6"/>
  <c r="F38" i="6" s="1"/>
  <c r="D37" i="6"/>
  <c r="F37" i="6" s="1"/>
  <c r="D35" i="6"/>
  <c r="F35" i="6" s="1"/>
  <c r="D34" i="6"/>
  <c r="F34" i="6" s="1"/>
  <c r="C33" i="6"/>
  <c r="D32" i="6"/>
  <c r="F32" i="6" s="1"/>
  <c r="D31" i="6"/>
  <c r="F31" i="6" s="1"/>
  <c r="D30" i="6"/>
  <c r="F30" i="6" s="1"/>
  <c r="D29" i="6"/>
  <c r="F29" i="6" s="1"/>
  <c r="D28" i="6"/>
  <c r="F28" i="6" s="1"/>
  <c r="D18" i="6"/>
  <c r="D40" i="6" s="1"/>
  <c r="F40" i="6" s="1"/>
  <c r="D17" i="6"/>
  <c r="D39" i="6" s="1"/>
  <c r="F39" i="6" s="1"/>
  <c r="D11" i="6"/>
  <c r="D33" i="6" s="1"/>
  <c r="F33" i="6" s="1"/>
  <c r="G26" i="6"/>
  <c r="H28" i="6" l="1"/>
  <c r="J28" i="6" s="1"/>
  <c r="L28" i="6" s="1"/>
  <c r="H30" i="6"/>
  <c r="J30" i="6" s="1"/>
  <c r="L30" i="6" s="1"/>
  <c r="H37" i="6"/>
  <c r="J37" i="6" s="1"/>
  <c r="L37" i="6" s="1"/>
  <c r="H41" i="6"/>
  <c r="J41" i="6" s="1"/>
  <c r="L41" i="6" s="1"/>
  <c r="H39" i="6"/>
  <c r="J39" i="6" s="1"/>
  <c r="L39" i="6" s="1"/>
  <c r="H32" i="6"/>
  <c r="J32" i="6" s="1"/>
  <c r="L32" i="6" s="1"/>
  <c r="H38" i="6"/>
  <c r="J38" i="6" s="1"/>
  <c r="L38" i="6" s="1"/>
  <c r="H34" i="6"/>
  <c r="J34" i="6" s="1"/>
  <c r="L34" i="6" s="1"/>
  <c r="H31" i="6"/>
  <c r="J31" i="6" s="1"/>
  <c r="L31" i="6" s="1"/>
  <c r="H29" i="6"/>
  <c r="J29" i="6" s="1"/>
  <c r="L29" i="6" s="1"/>
  <c r="H42" i="6"/>
  <c r="J42" i="6" s="1"/>
  <c r="L42" i="6" s="1"/>
  <c r="H40" i="6"/>
  <c r="J40" i="6" s="1"/>
  <c r="L40" i="6" s="1"/>
  <c r="H33" i="6"/>
  <c r="J33" i="6" s="1"/>
  <c r="L33" i="6" s="1"/>
  <c r="H35" i="6"/>
  <c r="J35" i="6" s="1"/>
  <c r="L35" i="6" s="1"/>
  <c r="D43" i="6"/>
  <c r="F43" i="6"/>
  <c r="L44" i="6" l="1"/>
  <c r="H43" i="6"/>
  <c r="J43" i="6"/>
</calcChain>
</file>

<file path=xl/sharedStrings.xml><?xml version="1.0" encoding="utf-8"?>
<sst xmlns="http://schemas.openxmlformats.org/spreadsheetml/2006/main" count="78" uniqueCount="58">
  <si>
    <t>Bereich</t>
  </si>
  <si>
    <t>m²</t>
  </si>
  <si>
    <t>m²/h</t>
  </si>
  <si>
    <t>h/Dfg.</t>
  </si>
  <si>
    <t>Turnus</t>
  </si>
  <si>
    <t>h/Woche</t>
  </si>
  <si>
    <t>Wo/Monat</t>
  </si>
  <si>
    <t>h/Monat</t>
  </si>
  <si>
    <t>Std-Satz</t>
  </si>
  <si>
    <t>Preis</t>
  </si>
  <si>
    <t xml:space="preserve">Flur                </t>
  </si>
  <si>
    <t>Büro</t>
  </si>
  <si>
    <t>Empfangsraum</t>
  </si>
  <si>
    <t>Küche</t>
  </si>
  <si>
    <t xml:space="preserve">WC </t>
  </si>
  <si>
    <t>Vorraum</t>
  </si>
  <si>
    <t>Türen</t>
  </si>
  <si>
    <t>Glas &amp; Venster</t>
  </si>
  <si>
    <t>Aufzug</t>
  </si>
  <si>
    <t>Treppenhaus</t>
  </si>
  <si>
    <t>Etagetüren</t>
  </si>
  <si>
    <t>Brandschutztüren</t>
  </si>
  <si>
    <t>Keller</t>
  </si>
  <si>
    <t>Müllplatz kehren</t>
  </si>
  <si>
    <t>Anzahl</t>
  </si>
  <si>
    <t xml:space="preserve">Kalku Unterhaltsreinigung </t>
  </si>
  <si>
    <t>Turnus (Woche)</t>
  </si>
  <si>
    <t>Füllen Sie nur die grünen Zellen aus</t>
  </si>
  <si>
    <t>Objekt:</t>
  </si>
  <si>
    <t>Datum:</t>
  </si>
  <si>
    <t xml:space="preserve">Monatspauschale zzgl. MwSt. </t>
  </si>
  <si>
    <t>Automatisch erstelltes Angebot</t>
  </si>
  <si>
    <t>Im Angebot enthalten</t>
  </si>
  <si>
    <t>Der angebotene Pauschalpreis beinhaltet sämtliche zur vertragsgemäßen Durchführung der Unterhaltsreinigung erforderlichen Arbeitsleistungen sowie die Bereitstellung der notwendigen Reinigungsmittel, Reinigungsgeräte und Arbeitsmaterialien.</t>
  </si>
  <si>
    <t>Hierzu gehören insbesondere:</t>
  </si>
  <si>
    <t>✓ Professionelle Reinigungsmittel für alle vereinbarten Reinigungsbereiche</t>
  </si>
  <si>
    <t>✓ Reinigungstücher, Mikrofasertücher und Wischbezüge</t>
  </si>
  <si>
    <t>✓ Vollständig ausgestatteter Reinigungswagen</t>
  </si>
  <si>
    <t>✓ Professionelle Staubsauger und Bodenpflegegeräte</t>
  </si>
  <si>
    <t>✓ Eimer, Dosiersysteme und sonstige Arbeitsmittel</t>
  </si>
  <si>
    <t>✓ Persönliche Schutzausrüstung für das Reinigungspersonal</t>
  </si>
  <si>
    <t>✓ Regelmäßige Qualitätskontrollen durch die Objektleitung</t>
  </si>
  <si>
    <t>✓ Fester Ansprechpartner für alle Anliegen</t>
  </si>
  <si>
    <t>✓ Servicebuch / Objektordner zur Qualitätssicherung</t>
  </si>
  <si>
    <t>Servicebuch / Objektordner</t>
  </si>
  <si>
    <t>Für jedes betreute Objekt wird ein Servicebuch bereitgestellt. Dieses dient der Dokumentation von Reinigungsleistungen, Qualitätskontrollen, Hinweisen, Reklamationen und Sonderwünschen.</t>
  </si>
  <si>
    <t>Dadurch wird eine transparente Kommunikation zwischen Auftraggeber und NIL TRADE GmbH sichergestellt und eine schnelle Bearbeitung von Anregungen oder Beanstandungen ermöglicht.</t>
  </si>
  <si>
    <t>Für die Durchführung der vereinbarten Unterhaltsreinigung entstehen keine zusätzlichen Kosten für Reinigungsmittel, Reinigungsgeräte oder Standard-Arbeitsmaterialien.</t>
  </si>
  <si>
    <t>Ausgenommen sind lediglich gesondert beauftragte Sonderleistungen sowie Verbrauchsmaterialien wie Toilettenpapier, Papierhandtücher, Seife, Müllsäcke oder vergleichbare Hygieneartikel, sofern diese nicht ausdrücklich Bestandteil des Angebots sind.</t>
  </si>
  <si>
    <t>V Calcu. Unterhaltsreinigung</t>
  </si>
  <si>
    <t>*</t>
  </si>
  <si>
    <t>Bitte senden Sie dieses automatisch erstellte Angebot an info@niltrade.de. Einer unserer Mitarbeiter wird Sie schnellstmöglich kontaktieren, um einen Besichtigungstermin zu vereinbaren und die Zusammenarbeit zu besprechen.</t>
  </si>
  <si>
    <t>NIL TRADE GmbH</t>
  </si>
  <si>
    <t>Waldstr. 144</t>
  </si>
  <si>
    <t>47057 Duisburg</t>
  </si>
  <si>
    <t>E-Mail: info@niltrade.de</t>
  </si>
  <si>
    <t>Web: www.niltrade.de</t>
  </si>
  <si>
    <t>24.06.2026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</si>
</sst>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u/>
      <sz val="11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14" fontId="0" fillId="3" borderId="0" xfId="0" applyNumberFormat="1" applyFill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3" xfId="0" applyNumberFormat="1" applyFill="1" applyBorder="1" applyAlignment="1" applyProtection="1">
      <alignment horizontal="center"/>
      <protection locked="0"/>
    </xf>
    <xf numFmtId="0" fontId="12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2" borderId="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0" fillId="0" borderId="3" xfId="0" applyBorder="1"/>
    <xf numFmtId="0" fontId="6" fillId="0" borderId="0" xfId="0" applyFont="1" applyAlignment="1">
      <alignment horizontal="right"/>
    </xf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4" fontId="0" fillId="0" borderId="7" xfId="0" applyNumberFormat="1" applyBorder="1" applyAlignment="1">
      <alignment horizontal="center"/>
    </xf>
    <xf numFmtId="3" fontId="5" fillId="0" borderId="3" xfId="0" applyNumberFormat="1" applyFont="1" applyBorder="1" applyAlignment="1">
      <alignment horizontal="right"/>
    </xf>
    <xf numFmtId="0" fontId="10" fillId="4" borderId="0" xfId="0" applyFont="1" applyFill="1"/>
    <xf numFmtId="0" fontId="11" fillId="4" borderId="0" xfId="0" applyFont="1" applyFill="1"/>
    <xf numFmtId="0" fontId="7" fillId="0" borderId="8" xfId="0" applyFont="1" applyBorder="1"/>
    <xf numFmtId="0" fontId="0" fillId="0" borderId="8" xfId="0" applyBorder="1"/>
    <xf numFmtId="0" fontId="7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4" xfId="0" applyBorder="1"/>
    <xf numFmtId="0" fontId="13" fillId="0" borderId="4" xfId="0" applyFont="1" applyBorder="1" applyAlignment="1">
      <alignment horizontal="center"/>
    </xf>
    <xf numFmtId="4" fontId="0" fillId="0" borderId="4" xfId="0" applyNumberFormat="1" applyBorder="1"/>
    <xf numFmtId="4" fontId="8" fillId="0" borderId="4" xfId="0" applyNumberFormat="1" applyFont="1" applyBorder="1"/>
    <xf numFmtId="164" fontId="0" fillId="0" borderId="4" xfId="0" applyNumberFormat="1" applyBorder="1"/>
    <xf numFmtId="0" fontId="13" fillId="0" borderId="3" xfId="0" applyFont="1" applyBorder="1" applyAlignment="1">
      <alignment horizontal="center"/>
    </xf>
    <xf numFmtId="4" fontId="0" fillId="0" borderId="3" xfId="0" applyNumberFormat="1" applyBorder="1"/>
    <xf numFmtId="4" fontId="8" fillId="0" borderId="3" xfId="0" applyNumberFormat="1" applyFont="1" applyBorder="1"/>
    <xf numFmtId="164" fontId="0" fillId="0" borderId="3" xfId="0" applyNumberFormat="1" applyBorder="1"/>
    <xf numFmtId="0" fontId="0" fillId="0" borderId="6" xfId="0" applyBorder="1"/>
    <xf numFmtId="0" fontId="13" fillId="0" borderId="6" xfId="0" applyFont="1" applyBorder="1" applyAlignment="1">
      <alignment horizontal="center"/>
    </xf>
    <xf numFmtId="4" fontId="0" fillId="0" borderId="6" xfId="0" applyNumberFormat="1" applyBorder="1"/>
    <xf numFmtId="4" fontId="8" fillId="0" borderId="6" xfId="0" applyNumberFormat="1" applyFont="1" applyBorder="1"/>
    <xf numFmtId="164" fontId="0" fillId="0" borderId="7" xfId="0" applyNumberFormat="1" applyBorder="1"/>
    <xf numFmtId="3" fontId="0" fillId="0" borderId="3" xfId="0" applyNumberFormat="1" applyBorder="1"/>
    <xf numFmtId="4" fontId="0" fillId="0" borderId="0" xfId="0" applyNumberFormat="1"/>
    <xf numFmtId="4" fontId="4" fillId="0" borderId="0" xfId="0" applyNumberFormat="1" applyFont="1"/>
    <xf numFmtId="164" fontId="0" fillId="0" borderId="0" xfId="0" applyNumberFormat="1"/>
    <xf numFmtId="0" fontId="3" fillId="0" borderId="0" xfId="0" applyFont="1"/>
    <xf numFmtId="164" fontId="14" fillId="0" borderId="0" xfId="0" applyNumberFormat="1" applyFont="1"/>
    <xf numFmtId="4" fontId="3" fillId="0" borderId="0" xfId="0" applyNumberFormat="1" applyFo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/>
    </xf>
    <xf numFmtId="0" fontId="0" fillId="3" borderId="0" xfId="0" applyFill="1" applyAlignment="1" applyProtection="1">
      <alignment horizontal="left"/>
      <protection locked="0"/>
    </xf>
    <xf numFmtId="0" fontId="0" fillId="0" borderId="0" xfId="0" applyAlignment="1">
      <alignment horizontal="left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4BCB5-7182-40E7-BE84-FA048F1D6766}">
  <sheetPr>
    <tabColor theme="0"/>
  </sheetPr>
  <dimension ref="A2:M70"/>
  <sheetViews>
    <sheetView showZeros="0" tabSelected="1" workbookViewId="0">
      <selection activeCell="E12" sqref="E12"/>
    </sheetView>
  </sheetViews>
  <sheetFormatPr baseColWidth="10" defaultColWidth="11.42578125" defaultRowHeight="15" x14ac:dyDescent="0.25"/>
  <cols>
    <col min="1" max="1" width="3.42578125" customWidth="1"/>
    <col min="2" max="2" width="23.85546875" bestFit="1" customWidth="1"/>
    <col min="3" max="3" width="9.42578125" bestFit="1" customWidth="1"/>
    <col min="4" max="4" width="10.42578125" bestFit="1" customWidth="1"/>
    <col min="5" max="5" width="15.28515625" customWidth="1"/>
    <col min="6" max="6" width="10.42578125" bestFit="1" customWidth="1"/>
    <col min="7" max="7" width="11.28515625" bestFit="1" customWidth="1"/>
    <col min="8" max="8" width="10.5703125" hidden="1" customWidth="1"/>
    <col min="9" max="9" width="10.7109375" hidden="1" customWidth="1"/>
    <col min="10" max="10" width="10.28515625" hidden="1" customWidth="1"/>
    <col min="11" max="11" width="8.5703125" hidden="1" customWidth="1"/>
    <col min="12" max="12" width="22.7109375" customWidth="1"/>
    <col min="16" max="16" width="16.7109375" bestFit="1" customWidth="1"/>
  </cols>
  <sheetData>
    <row r="2" spans="2:7" x14ac:dyDescent="0.25">
      <c r="B2" s="5" t="s">
        <v>49</v>
      </c>
      <c r="D2" s="6" t="s">
        <v>29</v>
      </c>
      <c r="E2" s="1" t="s">
        <v>57</v>
      </c>
      <c r="G2" t="s">
        <v>52</v>
      </c>
    </row>
    <row r="3" spans="2:7" x14ac:dyDescent="0.25">
      <c r="B3" s="7" t="s">
        <v>28</v>
      </c>
      <c r="C3" s="53"/>
      <c r="D3" s="53"/>
      <c r="E3" s="53"/>
      <c r="G3" t="s">
        <v>53</v>
      </c>
    </row>
    <row r="4" spans="2:7" ht="15.75" thickBot="1" x14ac:dyDescent="0.3">
      <c r="B4" s="8"/>
      <c r="C4" s="8"/>
      <c r="G4" t="s">
        <v>54</v>
      </c>
    </row>
    <row r="5" spans="2:7" ht="15.75" thickBot="1" x14ac:dyDescent="0.3">
      <c r="B5" s="9" t="s">
        <v>0</v>
      </c>
      <c r="C5" s="10" t="s">
        <v>24</v>
      </c>
      <c r="D5" s="11" t="s">
        <v>1</v>
      </c>
      <c r="E5" s="12" t="s">
        <v>26</v>
      </c>
    </row>
    <row r="6" spans="2:7" x14ac:dyDescent="0.25">
      <c r="B6" s="13" t="s">
        <v>10</v>
      </c>
      <c r="C6" s="13"/>
      <c r="D6" s="2"/>
      <c r="E6" s="3"/>
      <c r="G6" t="s">
        <v>55</v>
      </c>
    </row>
    <row r="7" spans="2:7" x14ac:dyDescent="0.25">
      <c r="B7" s="13" t="s">
        <v>11</v>
      </c>
      <c r="C7" s="13"/>
      <c r="D7" s="2"/>
      <c r="E7" s="4"/>
      <c r="G7" t="s">
        <v>56</v>
      </c>
    </row>
    <row r="8" spans="2:7" x14ac:dyDescent="0.25">
      <c r="B8" s="13" t="s">
        <v>13</v>
      </c>
      <c r="C8" s="13"/>
      <c r="D8" s="2"/>
      <c r="E8" s="4"/>
    </row>
    <row r="9" spans="2:7" x14ac:dyDescent="0.25">
      <c r="B9" s="13" t="s">
        <v>14</v>
      </c>
      <c r="C9" s="13"/>
      <c r="D9" s="2"/>
      <c r="E9" s="4"/>
    </row>
    <row r="10" spans="2:7" x14ac:dyDescent="0.25">
      <c r="B10" s="13" t="s">
        <v>15</v>
      </c>
      <c r="C10" s="13"/>
      <c r="D10" s="2"/>
      <c r="E10" s="4"/>
    </row>
    <row r="11" spans="2:7" x14ac:dyDescent="0.25">
      <c r="B11" s="13" t="s">
        <v>16</v>
      </c>
      <c r="C11" s="2"/>
      <c r="D11" s="14">
        <f>C11*3</f>
        <v>0</v>
      </c>
      <c r="E11" s="4"/>
    </row>
    <row r="12" spans="2:7" x14ac:dyDescent="0.25">
      <c r="B12" s="13" t="s">
        <v>17</v>
      </c>
      <c r="C12" s="15"/>
      <c r="D12" s="2"/>
      <c r="E12" s="4"/>
    </row>
    <row r="13" spans="2:7" x14ac:dyDescent="0.25">
      <c r="B13" s="13" t="s">
        <v>18</v>
      </c>
      <c r="C13" s="15"/>
      <c r="D13" s="2"/>
      <c r="E13" s="4"/>
    </row>
    <row r="14" spans="2:7" x14ac:dyDescent="0.25">
      <c r="B14" s="16"/>
      <c r="C14" s="17"/>
      <c r="D14" s="17"/>
      <c r="E14" s="18"/>
    </row>
    <row r="15" spans="2:7" x14ac:dyDescent="0.25">
      <c r="B15" s="13" t="s">
        <v>19</v>
      </c>
      <c r="C15" s="15"/>
      <c r="D15" s="2"/>
      <c r="E15" s="4"/>
    </row>
    <row r="16" spans="2:7" x14ac:dyDescent="0.25">
      <c r="B16" s="13" t="s">
        <v>12</v>
      </c>
      <c r="C16" s="15"/>
      <c r="D16" s="2"/>
      <c r="E16" s="4"/>
    </row>
    <row r="17" spans="2:13" x14ac:dyDescent="0.25">
      <c r="B17" s="13" t="s">
        <v>20</v>
      </c>
      <c r="C17" s="2"/>
      <c r="D17" s="19">
        <f>C17*3</f>
        <v>0</v>
      </c>
      <c r="E17" s="4"/>
    </row>
    <row r="18" spans="2:13" x14ac:dyDescent="0.25">
      <c r="B18" s="13" t="s">
        <v>21</v>
      </c>
      <c r="C18" s="2"/>
      <c r="D18" s="19">
        <f>C18*3</f>
        <v>0</v>
      </c>
      <c r="E18" s="4"/>
    </row>
    <row r="19" spans="2:13" x14ac:dyDescent="0.25">
      <c r="B19" s="13" t="s">
        <v>22</v>
      </c>
      <c r="C19" s="13"/>
      <c r="D19" s="2"/>
      <c r="E19" s="4"/>
    </row>
    <row r="20" spans="2:13" x14ac:dyDescent="0.25">
      <c r="B20" s="13" t="s">
        <v>23</v>
      </c>
      <c r="C20" s="13"/>
      <c r="D20" s="2"/>
      <c r="E20" s="4"/>
    </row>
    <row r="22" spans="2:13" x14ac:dyDescent="0.25">
      <c r="B22" s="20" t="s">
        <v>27</v>
      </c>
      <c r="C22" s="21"/>
    </row>
    <row r="23" spans="2:13" ht="15.75" thickBot="1" x14ac:dyDescent="0.3">
      <c r="B23" s="22"/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4" spans="2:13" ht="15.75" thickTop="1" x14ac:dyDescent="0.25">
      <c r="B24" s="24"/>
    </row>
    <row r="25" spans="2:13" x14ac:dyDescent="0.25">
      <c r="B25" s="8" t="s">
        <v>25</v>
      </c>
      <c r="C25" s="8"/>
      <c r="F25" s="8" t="str">
        <f>B3</f>
        <v>Objekt:</v>
      </c>
      <c r="G25" s="52">
        <f>C3</f>
        <v>0</v>
      </c>
      <c r="H25" s="52"/>
      <c r="I25" s="52"/>
      <c r="J25" s="52"/>
      <c r="K25" s="52"/>
      <c r="L25" s="52"/>
    </row>
    <row r="26" spans="2:13" ht="18" customHeight="1" thickBot="1" x14ac:dyDescent="0.3">
      <c r="B26" s="8" t="s">
        <v>31</v>
      </c>
      <c r="D26" s="26"/>
      <c r="F26" s="25" t="str">
        <f>D2</f>
        <v>Datum:</v>
      </c>
      <c r="G26" s="27" t="str">
        <f>E2</f>
        <v>24.06.2026</v>
      </c>
      <c r="H26" s="26"/>
      <c r="J26" s="26"/>
      <c r="L26" s="26"/>
    </row>
    <row r="27" spans="2:13" ht="15.75" thickBot="1" x14ac:dyDescent="0.3">
      <c r="B27" s="9" t="s">
        <v>0</v>
      </c>
      <c r="C27" s="10" t="s">
        <v>24</v>
      </c>
      <c r="D27" s="11" t="s">
        <v>1</v>
      </c>
      <c r="E27" s="11" t="s">
        <v>2</v>
      </c>
      <c r="F27" s="11" t="s">
        <v>3</v>
      </c>
      <c r="G27" s="11" t="s">
        <v>4</v>
      </c>
      <c r="H27" s="11" t="s">
        <v>5</v>
      </c>
      <c r="I27" s="11" t="s">
        <v>6</v>
      </c>
      <c r="J27" s="11" t="s">
        <v>7</v>
      </c>
      <c r="K27" s="11" t="s">
        <v>8</v>
      </c>
      <c r="L27" s="11" t="s">
        <v>9</v>
      </c>
      <c r="M27" s="28"/>
    </row>
    <row r="28" spans="2:13" x14ac:dyDescent="0.25">
      <c r="B28" s="29" t="s">
        <v>10</v>
      </c>
      <c r="C28" s="29"/>
      <c r="D28" s="29">
        <f t="shared" ref="D28:D35" si="0">D6</f>
        <v>0</v>
      </c>
      <c r="E28" s="30">
        <v>700</v>
      </c>
      <c r="F28" s="31">
        <f t="shared" ref="F28:F35" si="1">SUM(D28/E28)</f>
        <v>0</v>
      </c>
      <c r="G28" s="31">
        <f t="shared" ref="G28:G35" si="2">E6</f>
        <v>0</v>
      </c>
      <c r="H28" s="31">
        <f>SUM(F28*G28)</f>
        <v>0</v>
      </c>
      <c r="I28" s="32">
        <v>4.33</v>
      </c>
      <c r="J28" s="32">
        <f>SUM(H28*I28)</f>
        <v>0</v>
      </c>
      <c r="K28" s="32">
        <v>33</v>
      </c>
      <c r="L28" s="33">
        <f>SUM(J28*K28)</f>
        <v>0</v>
      </c>
    </row>
    <row r="29" spans="2:13" x14ac:dyDescent="0.25">
      <c r="B29" s="13" t="s">
        <v>11</v>
      </c>
      <c r="C29" s="13"/>
      <c r="D29" s="13">
        <f t="shared" si="0"/>
        <v>0</v>
      </c>
      <c r="E29" s="34">
        <v>220</v>
      </c>
      <c r="F29" s="35">
        <f t="shared" si="1"/>
        <v>0</v>
      </c>
      <c r="G29" s="31">
        <f t="shared" si="2"/>
        <v>0</v>
      </c>
      <c r="H29" s="35">
        <f t="shared" ref="H29:H33" si="3">SUM(F29*G29)</f>
        <v>0</v>
      </c>
      <c r="I29" s="36">
        <v>4.33</v>
      </c>
      <c r="J29" s="36">
        <f t="shared" ref="J29:J33" si="4">SUM(H29*I29)</f>
        <v>0</v>
      </c>
      <c r="K29" s="32">
        <v>33</v>
      </c>
      <c r="L29" s="37">
        <f t="shared" ref="L29:L33" si="5">SUM(J29*K29)</f>
        <v>0</v>
      </c>
    </row>
    <row r="30" spans="2:13" x14ac:dyDescent="0.25">
      <c r="B30" s="13" t="s">
        <v>13</v>
      </c>
      <c r="C30" s="13"/>
      <c r="D30" s="13">
        <f t="shared" si="0"/>
        <v>0</v>
      </c>
      <c r="E30" s="34">
        <v>100</v>
      </c>
      <c r="F30" s="35">
        <f t="shared" si="1"/>
        <v>0</v>
      </c>
      <c r="G30" s="31">
        <f t="shared" si="2"/>
        <v>0</v>
      </c>
      <c r="H30" s="35">
        <f t="shared" si="3"/>
        <v>0</v>
      </c>
      <c r="I30" s="36">
        <v>4.33</v>
      </c>
      <c r="J30" s="36">
        <f t="shared" si="4"/>
        <v>0</v>
      </c>
      <c r="K30" s="32">
        <v>33</v>
      </c>
      <c r="L30" s="37">
        <f t="shared" si="5"/>
        <v>0</v>
      </c>
    </row>
    <row r="31" spans="2:13" x14ac:dyDescent="0.25">
      <c r="B31" s="13" t="s">
        <v>14</v>
      </c>
      <c r="C31" s="13"/>
      <c r="D31" s="13">
        <f t="shared" si="0"/>
        <v>0</v>
      </c>
      <c r="E31" s="34">
        <v>70</v>
      </c>
      <c r="F31" s="35">
        <f t="shared" si="1"/>
        <v>0</v>
      </c>
      <c r="G31" s="31">
        <f t="shared" si="2"/>
        <v>0</v>
      </c>
      <c r="H31" s="35">
        <f t="shared" si="3"/>
        <v>0</v>
      </c>
      <c r="I31" s="36">
        <v>4.33</v>
      </c>
      <c r="J31" s="36">
        <f t="shared" si="4"/>
        <v>0</v>
      </c>
      <c r="K31" s="32">
        <v>33</v>
      </c>
      <c r="L31" s="37">
        <f t="shared" si="5"/>
        <v>0</v>
      </c>
    </row>
    <row r="32" spans="2:13" x14ac:dyDescent="0.25">
      <c r="B32" s="13" t="s">
        <v>15</v>
      </c>
      <c r="C32" s="13"/>
      <c r="D32" s="13">
        <f t="shared" si="0"/>
        <v>0</v>
      </c>
      <c r="E32" s="34">
        <v>250</v>
      </c>
      <c r="F32" s="35">
        <f t="shared" si="1"/>
        <v>0</v>
      </c>
      <c r="G32" s="31">
        <f t="shared" si="2"/>
        <v>0</v>
      </c>
      <c r="H32" s="35">
        <f t="shared" si="3"/>
        <v>0</v>
      </c>
      <c r="I32" s="36">
        <v>4.33</v>
      </c>
      <c r="J32" s="36">
        <f t="shared" si="4"/>
        <v>0</v>
      </c>
      <c r="K32" s="32">
        <v>33</v>
      </c>
      <c r="L32" s="37">
        <f t="shared" si="5"/>
        <v>0</v>
      </c>
    </row>
    <row r="33" spans="2:12" x14ac:dyDescent="0.25">
      <c r="B33" s="13" t="s">
        <v>16</v>
      </c>
      <c r="C33" s="13">
        <f>C11</f>
        <v>0</v>
      </c>
      <c r="D33" s="13">
        <f t="shared" si="0"/>
        <v>0</v>
      </c>
      <c r="E33" s="34">
        <v>60</v>
      </c>
      <c r="F33" s="35">
        <f t="shared" si="1"/>
        <v>0</v>
      </c>
      <c r="G33" s="31">
        <f t="shared" si="2"/>
        <v>0</v>
      </c>
      <c r="H33" s="35">
        <f t="shared" si="3"/>
        <v>0</v>
      </c>
      <c r="I33" s="36">
        <v>4.33</v>
      </c>
      <c r="J33" s="36">
        <f t="shared" si="4"/>
        <v>0</v>
      </c>
      <c r="K33" s="32">
        <v>33</v>
      </c>
      <c r="L33" s="37">
        <f t="shared" si="5"/>
        <v>0</v>
      </c>
    </row>
    <row r="34" spans="2:12" x14ac:dyDescent="0.25">
      <c r="B34" s="13" t="s">
        <v>17</v>
      </c>
      <c r="C34" s="13"/>
      <c r="D34" s="13">
        <f t="shared" si="0"/>
        <v>0</v>
      </c>
      <c r="E34" s="34">
        <v>95</v>
      </c>
      <c r="F34" s="35">
        <f t="shared" si="1"/>
        <v>0</v>
      </c>
      <c r="G34" s="31">
        <f t="shared" si="2"/>
        <v>0</v>
      </c>
      <c r="H34" s="35">
        <f t="shared" ref="H34" si="6">SUM(F34*G34)</f>
        <v>0</v>
      </c>
      <c r="I34" s="36">
        <v>4.33</v>
      </c>
      <c r="J34" s="36">
        <f t="shared" ref="J34" si="7">SUM(H34*I34)</f>
        <v>0</v>
      </c>
      <c r="K34" s="32">
        <v>65</v>
      </c>
      <c r="L34" s="37">
        <f t="shared" ref="L34" si="8">SUM(J34*K34)</f>
        <v>0</v>
      </c>
    </row>
    <row r="35" spans="2:12" x14ac:dyDescent="0.25">
      <c r="B35" s="13" t="s">
        <v>18</v>
      </c>
      <c r="C35" s="13"/>
      <c r="D35" s="13">
        <f t="shared" si="0"/>
        <v>0</v>
      </c>
      <c r="E35" s="34">
        <v>10</v>
      </c>
      <c r="F35" s="35">
        <f t="shared" si="1"/>
        <v>0</v>
      </c>
      <c r="G35" s="31">
        <f t="shared" si="2"/>
        <v>0</v>
      </c>
      <c r="H35" s="35">
        <f t="shared" ref="H35" si="9">SUM(F35*G35)</f>
        <v>0</v>
      </c>
      <c r="I35" s="36">
        <v>4.33</v>
      </c>
      <c r="J35" s="36">
        <f t="shared" ref="J35" si="10">SUM(H35*I35)</f>
        <v>0</v>
      </c>
      <c r="K35" s="32">
        <v>66</v>
      </c>
      <c r="L35" s="37">
        <f t="shared" ref="L35" si="11">SUM(J35*K35)</f>
        <v>0</v>
      </c>
    </row>
    <row r="36" spans="2:12" x14ac:dyDescent="0.25">
      <c r="B36" s="16"/>
      <c r="C36" s="38"/>
      <c r="D36" s="38"/>
      <c r="E36" s="39"/>
      <c r="F36" s="40"/>
      <c r="G36" s="31"/>
      <c r="H36" s="40"/>
      <c r="I36" s="41"/>
      <c r="J36" s="41"/>
      <c r="K36" s="41"/>
      <c r="L36" s="42"/>
    </row>
    <row r="37" spans="2:12" x14ac:dyDescent="0.25">
      <c r="B37" s="13" t="s">
        <v>19</v>
      </c>
      <c r="C37" s="13"/>
      <c r="D37" s="13">
        <f t="shared" ref="D37:D42" si="12">D15</f>
        <v>0</v>
      </c>
      <c r="E37" s="34">
        <v>60</v>
      </c>
      <c r="F37" s="35">
        <f t="shared" ref="F37:F42" si="13">SUM(D37/E37)</f>
        <v>0</v>
      </c>
      <c r="G37" s="31">
        <f t="shared" ref="G37:G42" si="14">E15</f>
        <v>0</v>
      </c>
      <c r="H37" s="35">
        <f t="shared" ref="H37:H42" si="15">SUM(F37*G37)</f>
        <v>0</v>
      </c>
      <c r="I37" s="36">
        <v>4.33</v>
      </c>
      <c r="J37" s="36">
        <f t="shared" ref="J37:J42" si="16">SUM(H37*I37)</f>
        <v>0</v>
      </c>
      <c r="K37" s="32">
        <v>45</v>
      </c>
      <c r="L37" s="37">
        <f t="shared" ref="L37:L42" si="17">SUM(J37*K37)</f>
        <v>0</v>
      </c>
    </row>
    <row r="38" spans="2:12" x14ac:dyDescent="0.25">
      <c r="B38" s="13" t="s">
        <v>12</v>
      </c>
      <c r="C38" s="13"/>
      <c r="D38" s="13">
        <f t="shared" si="12"/>
        <v>0</v>
      </c>
      <c r="E38" s="34">
        <v>250</v>
      </c>
      <c r="F38" s="35">
        <f t="shared" si="13"/>
        <v>0</v>
      </c>
      <c r="G38" s="31">
        <f t="shared" si="14"/>
        <v>0</v>
      </c>
      <c r="H38" s="35">
        <f t="shared" si="15"/>
        <v>0</v>
      </c>
      <c r="I38" s="36">
        <v>4.33</v>
      </c>
      <c r="J38" s="36">
        <f t="shared" si="16"/>
        <v>0</v>
      </c>
      <c r="K38" s="32">
        <v>33</v>
      </c>
      <c r="L38" s="37">
        <f t="shared" si="17"/>
        <v>0</v>
      </c>
    </row>
    <row r="39" spans="2:12" x14ac:dyDescent="0.25">
      <c r="B39" s="13" t="s">
        <v>20</v>
      </c>
      <c r="C39" s="13">
        <f>C17</f>
        <v>0</v>
      </c>
      <c r="D39" s="43">
        <f t="shared" si="12"/>
        <v>0</v>
      </c>
      <c r="E39" s="34">
        <v>60</v>
      </c>
      <c r="F39" s="35">
        <f t="shared" si="13"/>
        <v>0</v>
      </c>
      <c r="G39" s="31">
        <f t="shared" si="14"/>
        <v>0</v>
      </c>
      <c r="H39" s="35">
        <f t="shared" si="15"/>
        <v>0</v>
      </c>
      <c r="I39" s="36">
        <v>4.33</v>
      </c>
      <c r="J39" s="36">
        <f t="shared" si="16"/>
        <v>0</v>
      </c>
      <c r="K39" s="32">
        <v>33</v>
      </c>
      <c r="L39" s="37">
        <f t="shared" si="17"/>
        <v>0</v>
      </c>
    </row>
    <row r="40" spans="2:12" x14ac:dyDescent="0.25">
      <c r="B40" s="13" t="s">
        <v>21</v>
      </c>
      <c r="C40" s="13">
        <f>C18</f>
        <v>0</v>
      </c>
      <c r="D40" s="43">
        <f t="shared" si="12"/>
        <v>0</v>
      </c>
      <c r="E40" s="34">
        <v>60</v>
      </c>
      <c r="F40" s="35">
        <f t="shared" si="13"/>
        <v>0</v>
      </c>
      <c r="G40" s="31">
        <f t="shared" si="14"/>
        <v>0</v>
      </c>
      <c r="H40" s="35">
        <f t="shared" ref="H40" si="18">SUM(F40*G40)</f>
        <v>0</v>
      </c>
      <c r="I40" s="36">
        <v>4.33</v>
      </c>
      <c r="J40" s="36">
        <f t="shared" ref="J40" si="19">SUM(H40*I40)</f>
        <v>0</v>
      </c>
      <c r="K40" s="32">
        <v>33</v>
      </c>
      <c r="L40" s="37">
        <f t="shared" ref="L40" si="20">SUM(J40*K40)</f>
        <v>0</v>
      </c>
    </row>
    <row r="41" spans="2:12" x14ac:dyDescent="0.25">
      <c r="B41" s="13" t="s">
        <v>22</v>
      </c>
      <c r="C41" s="13"/>
      <c r="D41" s="13">
        <f t="shared" si="12"/>
        <v>0</v>
      </c>
      <c r="E41" s="34">
        <v>180</v>
      </c>
      <c r="F41" s="35">
        <f t="shared" si="13"/>
        <v>0</v>
      </c>
      <c r="G41" s="31">
        <f t="shared" si="14"/>
        <v>0</v>
      </c>
      <c r="H41" s="35">
        <f t="shared" si="15"/>
        <v>0</v>
      </c>
      <c r="I41" s="36">
        <v>4.33</v>
      </c>
      <c r="J41" s="36">
        <f t="shared" si="16"/>
        <v>0</v>
      </c>
      <c r="K41" s="32">
        <v>33</v>
      </c>
      <c r="L41" s="37">
        <f t="shared" si="17"/>
        <v>0</v>
      </c>
    </row>
    <row r="42" spans="2:12" x14ac:dyDescent="0.25">
      <c r="B42" s="13" t="s">
        <v>23</v>
      </c>
      <c r="C42" s="13"/>
      <c r="D42" s="13">
        <f t="shared" si="12"/>
        <v>0</v>
      </c>
      <c r="E42" s="34">
        <v>160</v>
      </c>
      <c r="F42" s="35">
        <f t="shared" si="13"/>
        <v>0</v>
      </c>
      <c r="G42" s="31">
        <f t="shared" si="14"/>
        <v>0</v>
      </c>
      <c r="H42" s="35">
        <f t="shared" si="15"/>
        <v>0</v>
      </c>
      <c r="I42" s="36">
        <v>4.33</v>
      </c>
      <c r="J42" s="36">
        <f t="shared" si="16"/>
        <v>0</v>
      </c>
      <c r="K42" s="32">
        <v>33</v>
      </c>
      <c r="L42" s="37">
        <f t="shared" si="17"/>
        <v>0</v>
      </c>
    </row>
    <row r="43" spans="2:12" x14ac:dyDescent="0.25">
      <c r="D43">
        <f>SUM(D28:D42)</f>
        <v>0</v>
      </c>
      <c r="F43" s="44">
        <f>SUM(F28:F42)</f>
        <v>0</v>
      </c>
      <c r="H43" s="44">
        <f>SUM(H28:H42)</f>
        <v>0</v>
      </c>
      <c r="J43" s="45">
        <f>SUM(J28:J42)</f>
        <v>0</v>
      </c>
      <c r="L43" s="46"/>
    </row>
    <row r="44" spans="2:12" ht="15.75" x14ac:dyDescent="0.25">
      <c r="E44" s="47" t="s">
        <v>30</v>
      </c>
      <c r="K44" s="47"/>
      <c r="L44" s="48">
        <f>SUM(L28:L43)</f>
        <v>0</v>
      </c>
    </row>
    <row r="45" spans="2:12" x14ac:dyDescent="0.25">
      <c r="J45" s="47"/>
      <c r="K45" s="47"/>
      <c r="L45" s="49"/>
    </row>
    <row r="47" spans="2:12" ht="18" x14ac:dyDescent="0.25">
      <c r="B47" s="50" t="s">
        <v>32</v>
      </c>
    </row>
    <row r="49" spans="2:12" ht="48.75" customHeight="1" x14ac:dyDescent="0.25">
      <c r="B49" s="54" t="s">
        <v>33</v>
      </c>
      <c r="C49" s="54"/>
      <c r="D49" s="54"/>
      <c r="E49" s="54"/>
      <c r="F49" s="54"/>
      <c r="G49" s="54"/>
      <c r="H49" s="54"/>
      <c r="I49" s="54"/>
      <c r="J49" s="54"/>
      <c r="K49" s="54"/>
      <c r="L49" s="54"/>
    </row>
    <row r="51" spans="2:12" x14ac:dyDescent="0.25">
      <c r="B51" t="s">
        <v>34</v>
      </c>
    </row>
    <row r="53" spans="2:12" x14ac:dyDescent="0.25">
      <c r="B53" t="s">
        <v>35</v>
      </c>
    </row>
    <row r="54" spans="2:12" x14ac:dyDescent="0.25">
      <c r="B54" t="s">
        <v>36</v>
      </c>
    </row>
    <row r="55" spans="2:12" x14ac:dyDescent="0.25">
      <c r="B55" t="s">
        <v>37</v>
      </c>
    </row>
    <row r="56" spans="2:12" x14ac:dyDescent="0.25">
      <c r="B56" t="s">
        <v>38</v>
      </c>
    </row>
    <row r="57" spans="2:12" x14ac:dyDescent="0.25">
      <c r="B57" t="s">
        <v>39</v>
      </c>
    </row>
    <row r="58" spans="2:12" x14ac:dyDescent="0.25">
      <c r="B58" t="s">
        <v>40</v>
      </c>
    </row>
    <row r="59" spans="2:12" x14ac:dyDescent="0.25">
      <c r="B59" t="s">
        <v>41</v>
      </c>
    </row>
    <row r="60" spans="2:12" x14ac:dyDescent="0.25">
      <c r="B60" t="s">
        <v>42</v>
      </c>
    </row>
    <row r="61" spans="2:12" x14ac:dyDescent="0.25">
      <c r="B61" t="s">
        <v>43</v>
      </c>
    </row>
    <row r="63" spans="2:12" ht="18" x14ac:dyDescent="0.25">
      <c r="B63" s="50" t="s">
        <v>44</v>
      </c>
    </row>
    <row r="65" spans="1:12" ht="35.1" customHeight="1" x14ac:dyDescent="0.25">
      <c r="A65" s="51" t="s">
        <v>50</v>
      </c>
      <c r="B65" s="54" t="s">
        <v>45</v>
      </c>
      <c r="C65" s="54"/>
      <c r="D65" s="54"/>
      <c r="E65" s="54"/>
      <c r="F65" s="54"/>
      <c r="G65" s="54"/>
      <c r="H65" s="54"/>
      <c r="I65" s="54"/>
      <c r="J65" s="54"/>
      <c r="K65" s="54"/>
      <c r="L65" s="54"/>
    </row>
    <row r="66" spans="1:12" ht="35.1" customHeight="1" x14ac:dyDescent="0.25">
      <c r="A66" s="51" t="s">
        <v>50</v>
      </c>
      <c r="B66" s="54" t="s">
        <v>46</v>
      </c>
      <c r="C66" s="54"/>
      <c r="D66" s="54"/>
      <c r="E66" s="54"/>
      <c r="F66" s="54"/>
      <c r="G66" s="54"/>
      <c r="H66" s="54"/>
      <c r="I66" s="54"/>
      <c r="J66" s="54"/>
      <c r="K66" s="54"/>
      <c r="L66" s="54"/>
    </row>
    <row r="67" spans="1:12" ht="35.1" customHeight="1" x14ac:dyDescent="0.25">
      <c r="A67" s="51" t="s">
        <v>50</v>
      </c>
      <c r="B67" s="54" t="s">
        <v>47</v>
      </c>
      <c r="C67" s="54"/>
      <c r="D67" s="54"/>
      <c r="E67" s="54"/>
      <c r="F67" s="54"/>
      <c r="G67" s="54"/>
      <c r="H67" s="54"/>
      <c r="I67" s="54"/>
      <c r="J67" s="54"/>
      <c r="K67" s="54"/>
      <c r="L67" s="54"/>
    </row>
    <row r="68" spans="1:12" ht="47.25" customHeight="1" x14ac:dyDescent="0.25">
      <c r="A68" s="51" t="s">
        <v>50</v>
      </c>
      <c r="B68" s="54" t="s">
        <v>48</v>
      </c>
      <c r="C68" s="54"/>
      <c r="D68" s="54"/>
      <c r="E68" s="54"/>
      <c r="F68" s="54"/>
      <c r="G68" s="54"/>
      <c r="H68" s="54"/>
      <c r="I68" s="54"/>
      <c r="J68" s="54"/>
      <c r="K68" s="54"/>
      <c r="L68" s="54"/>
    </row>
    <row r="70" spans="1:12" ht="51.75" customHeight="1" x14ac:dyDescent="0.25">
      <c r="B70" s="54" t="s">
        <v>51</v>
      </c>
      <c r="C70" s="54"/>
      <c r="D70" s="54"/>
      <c r="E70" s="54"/>
      <c r="F70" s="54"/>
      <c r="G70" s="54"/>
      <c r="H70" s="54"/>
      <c r="I70" s="54"/>
      <c r="J70" s="54"/>
      <c r="K70" s="54"/>
      <c r="L70" s="54"/>
    </row>
  </sheetData>
  <sheetProtection sheet="1" objects="1" scenarios="1" selectLockedCells="1"/>
  <mergeCells count="8">
    <mergeCell ref="G25:L25"/>
    <mergeCell ref="C3:E3"/>
    <mergeCell ref="B70:L70"/>
    <mergeCell ref="B49:L49"/>
    <mergeCell ref="B65:L65"/>
    <mergeCell ref="B66:L66"/>
    <mergeCell ref="B67:L67"/>
    <mergeCell ref="B68:L68"/>
  </mergeCells>
  <pageMargins left="0.70866141732283472" right="0.11811023622047245" top="0.78740157480314965" bottom="0.78740157480314965" header="0.31496062992125984" footer="0.31496062992125984"/>
  <pageSetup paperSize="9" scale="8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Automatisch erstelltes Angebot</vt:lpstr>
      <vt:lpstr>'Automatisch erstelltes Angebot'!Druckbereich</vt:lpstr>
    </vt:vector>
  </TitlesOfParts>
  <Company>TU Wien - Studentenversion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 Trade GmbH</dc:title>
  <dc:creator>Y.Percin</dc:creator>
  <cp:lastModifiedBy>Yasar Percin</cp:lastModifiedBy>
  <cp:lastPrinted>2026-06-24T15:43:37Z</cp:lastPrinted>
  <dcterms:created xsi:type="dcterms:W3CDTF">2018-04-17T06:42:36Z</dcterms:created>
  <dcterms:modified xsi:type="dcterms:W3CDTF">2026-06-24T15:49:28Z</dcterms:modified>
</cp:coreProperties>
</file>