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Zielvereinbarungen" sheetId="1" r:id="rId5"/>
  </sheets>
  <definedNames/>
  <calcPr/>
</workbook>
</file>

<file path=xl/sharedStrings.xml><?xml version="1.0" encoding="utf-8"?>
<sst xmlns="http://schemas.openxmlformats.org/spreadsheetml/2006/main" count="66" uniqueCount="60">
  <si>
    <t>RHEINWEST HR SOLUTIONS  •  TOOLKIT JAHRESGESPRÄCH</t>
  </si>
  <si>
    <t>Mitarbeitende(r):</t>
  </si>
  <si>
    <t>Max Mustermann</t>
  </si>
  <si>
    <t>Ziele dokumentieren und nachhalten</t>
  </si>
  <si>
    <t>Führungskraft:</t>
  </si>
  <si>
    <t>Dr. Elena Sommer</t>
  </si>
  <si>
    <t>Psychologisch fundierte Zielvereinbarung: SMART-Kriterien, Wenn-Dann-Pläne &amp; 90-Tage-Reviews</t>
  </si>
  <si>
    <t>Gesprächsdatum:</t>
  </si>
  <si>
    <t>15.10.2026</t>
  </si>
  <si>
    <t>🎯 AKTIVE ZIELE (FOKUS: 2–4)</t>
  </si>
  <si>
    <t>📈 GESAMT-FORTSCHRITT</t>
  </si>
  <si>
    <t>🚦 STATUS-VERTEILUNG</t>
  </si>
  <si>
    <t>⏱️ NÄCHSTES 90-TAGE-REVIEW</t>
  </si>
  <si>
    <t>Ziel-ID</t>
  </si>
  <si>
    <t>Mitarbeitende(r)</t>
  </si>
  <si>
    <t>Zielkategorie</t>
  </si>
  <si>
    <t>SMART-Zielvereinbarung (Konkret &amp; Anspruchsvoll)</t>
  </si>
  <si>
    <t>Messkriterium &amp; Indikator</t>
  </si>
  <si>
    <t>Wenn-Dann-Plan (Gollwitzer Umsetzungsabsicht)</t>
  </si>
  <si>
    <t>Hürden-Check (Pre-Mortem Risiko &amp; Vorsorge)</t>
  </si>
  <si>
    <t>Vereinbarte Unterstützung (Führungskraft)</t>
  </si>
  <si>
    <t>Status</t>
  </si>
  <si>
    <t>Fortschritt</t>
  </si>
  <si>
    <t>90-Tage-Review</t>
  </si>
  <si>
    <t>Zieltermin</t>
  </si>
  <si>
    <t>Feedback &amp; Gesprächsnotizen</t>
  </si>
  <si>
    <t>Z-01</t>
  </si>
  <si>
    <t>Leistungsziel</t>
  </si>
  <si>
    <t>Einführung des automatisierten Bewerber-Pipelinesystems zur Reduzierung der Time-to-Hire auf unter 25 Tage</t>
  </si>
  <si>
    <t>Time-to-Hire ≤ 25 Tage &amp; System-Rollout in allen 3 Fachbereichen abgeschlossen</t>
  </si>
  <si>
    <t>Wenn montags um 09:30 Uhr das Standup stattfindet, dann prüfe ich die KPI-Pipeline vor Öffnen des Postfachs</t>
  </si>
  <si>
    <t>Verzögerung bei Fachbereichs-Feedback; Vorsorge: Verbindliche 48h-SLA im Management vereinbart</t>
  </si>
  <si>
    <t>Budgetfreigabe für ATS-Lizenzen &amp; wöchentlicher Prioritätenabgleich mit Management</t>
  </si>
  <si>
    <t>Auf Kurs</t>
  </si>
  <si>
    <t>Erste Testphase im Vertrieb erfolgreich; Time-to-Hire bereits von 38 auf 29 Tage gesenkt.</t>
  </si>
  <si>
    <t>Z-02</t>
  </si>
  <si>
    <t>Entwicklungsziel</t>
  </si>
  <si>
    <t>Ausbau der Moderations- und Verhandlungskompetenz durch Leitung strategischer Großkunden-Workshops</t>
  </si>
  <si>
    <t>Eigenständige Durchführung von mind. 4 Workshops mit Feedback-Score ≥ 8,5/10</t>
  </si>
  <si>
    <t>Wenn ein Workshop ansteht, dann führe ich 48h vorher einen 15-min Sparring-Check mit dem Senior Mentor durch</t>
  </si>
  <si>
    <t>Zeitdruck im operativen Tagesgeschäft; Vorsorge: Fester 4-Stunden-Fokusblock jeden Donnerstag geblockt</t>
  </si>
  <si>
    <t>Mentor-Matching mit Principal Consultant &amp; Bereitstellung von Budget für Executive-Pitch-Training</t>
  </si>
  <si>
    <t>Zwei Workshops erfolgreich moderiert; Kundenfeedback durchweg positiv (Ø 8,9). Sparring etabliert.</t>
  </si>
  <si>
    <t>Z-03</t>
  </si>
  <si>
    <t>Verhaltensziel</t>
  </si>
  <si>
    <t>Etablierung transparenter proaktiver Kommunikation durch verbindlichen Freitags-Wochenstatus an das Team</t>
  </si>
  <si>
    <t>Wochenstatus lückenlos an 95% aller Arbeitswochen vor 15:00 Uhr im Projektchannel geteilt</t>
  </si>
  <si>
    <t>Wenn der Kalenderblock freitags um 14:00 Uhr aufleuchtet, dann schreibe ich das Update vor neuen Aufgaben</t>
  </si>
  <si>
    <t>Ad-hoc-Anfragen am Freitagnachmittag; Vorsorge: Standardisierte Vorlage mit max. 5 Min. Bearbeitungszeit</t>
  </si>
  <si>
    <t>Schutz des Freitagnachmittags vor internen Meetings &amp; kontinuierliches Feedback im 1:1</t>
  </si>
  <si>
    <t>Erreicht</t>
  </si>
  <si>
    <t>Seit 8 Wochen lückenlos umgesetzt; Teamzufriedenheit bzgl. Informationsfluss signifikant gestiegen.</t>
  </si>
  <si>
    <t>Z-04</t>
  </si>
  <si>
    <t>Standardisierung des Onboarding-Prozesses zur Verkürzung der Einarbeitungszeit neuer Mitarbeiter um 30%</t>
  </si>
  <si>
    <t>Digitaler Onboarding-Leitfaden fertiggestellt &amp; 100% positive Erstbeurteilung nach 90 Tagen</t>
  </si>
  <si>
    <t>Wenn ein neuer Mitarbeiter unterschreibt, dann wird automatisch der 90-Tage-Onboarding-Pfad angestoßen</t>
  </si>
  <si>
    <t>Fehlende Zuarbeit anderer Fachbereiche; Vorsorge: Gemeinsamer Kick-off mit Abteilungsleitern terminiert</t>
  </si>
  <si>
    <t>Interne Befugnis zur Festlegung von Onboarding-Standards &amp; Tool-Lizenzen bereitgestellt</t>
  </si>
  <si>
    <t>Gefährdet</t>
  </si>
  <si>
    <t>Verzögerung bei Schnittstellen; Gegenmaßnahmen im 90-Tage-Review verbindlich nachjustiert.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</si>
</sst>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.mm.yyyy"/>
  </numFmts>
  <fonts count="16">
    <font>
      <sz val="10.0"/>
      <color rgb="FF000000"/>
      <name val="Arial"/>
      <scheme val="minor"/>
    </font>
    <font>
      <b/>
      <sz val="10.0"/>
      <color rgb="FF1FE7FB"/>
      <name val="Roboto"/>
    </font>
    <font>
      <b/>
      <sz val="9.0"/>
      <color rgb="FF1FE7FB"/>
      <name val="Roboto"/>
    </font>
    <font>
      <b/>
      <sz val="9.0"/>
      <color rgb="FFFFFFFF"/>
      <name val="Roboto"/>
    </font>
    <font>
      <b/>
      <sz val="17.0"/>
      <color rgb="FFFFFFFF"/>
      <name val="Roboto"/>
    </font>
    <font>
      <sz val="9.0"/>
      <color rgb="FFD3E2F7"/>
      <name val="Roboto"/>
    </font>
    <font/>
    <font>
      <sz val="9.0"/>
      <color rgb="FFFFFFFF"/>
      <name val="Roboto"/>
    </font>
    <font>
      <b/>
      <sz val="9.0"/>
      <color rgb="FF294466"/>
      <name val="Roboto"/>
    </font>
    <font>
      <b/>
      <sz val="18.0"/>
      <color rgb="FF294466"/>
      <name val="Roboto"/>
    </font>
    <font>
      <b/>
      <sz val="11.0"/>
      <color rgb="FF294466"/>
      <name val="Roboto"/>
    </font>
    <font>
      <b/>
      <sz val="16.0"/>
      <color rgb="FF294466"/>
      <name val="Roboto"/>
    </font>
    <font>
      <sz val="8.0"/>
      <color rgb="FF727A84"/>
      <name val="Roboto"/>
    </font>
    <font>
      <sz val="9.0"/>
      <color rgb="FF191E26"/>
      <name val="Roboto"/>
    </font>
    <font>
      <b/>
      <sz val="9.0"/>
      <color theme="1"/>
      <name val="Roboto"/>
    </font>
    <font>
      <sz val="9.0"/>
      <color theme="1"/>
      <name val="Roboto"/>
    </font>
  </fonts>
  <fills count="6">
    <fill>
      <patternFill patternType="none"/>
    </fill>
    <fill>
      <patternFill patternType="lightGray"/>
    </fill>
    <fill>
      <patternFill patternType="solid">
        <fgColor rgb="FF294466"/>
        <bgColor rgb="FF294466"/>
      </patternFill>
    </fill>
    <fill>
      <patternFill patternType="solid">
        <fgColor rgb="FFEDF2F9"/>
        <bgColor rgb="FFEDF2F9"/>
      </patternFill>
    </fill>
    <fill>
      <patternFill patternType="solid">
        <fgColor rgb="FFFFFFFF"/>
        <bgColor rgb="FFFFFFFF"/>
      </patternFill>
    </fill>
    <fill>
      <patternFill patternType="solid">
        <fgColor rgb="FFF4F7FC"/>
        <bgColor rgb="FFF4F7FC"/>
      </patternFill>
    </fill>
  </fills>
  <borders count="22">
    <border/>
    <border>
      <bottom style="medium">
        <color rgb="FF1FE7FB"/>
      </bottom>
    </border>
    <border>
      <left style="thin">
        <color rgb="FFCCD6E2"/>
      </left>
      <top style="medium">
        <color rgb="FF294466"/>
      </top>
    </border>
    <border>
      <top style="medium">
        <color rgb="FF294466"/>
      </top>
    </border>
    <border>
      <right style="thin">
        <color rgb="FFCCD6E2"/>
      </right>
      <top style="medium">
        <color rgb="FF294466"/>
      </top>
    </border>
    <border>
      <left style="thin">
        <color rgb="FFCCD6E2"/>
      </left>
      <top style="medium">
        <color rgb="FF1FE7FB"/>
      </top>
    </border>
    <border>
      <top style="medium">
        <color rgb="FF1FE7FB"/>
      </top>
    </border>
    <border>
      <right style="thin">
        <color rgb="FFCCD6E2"/>
      </right>
      <top style="medium">
        <color rgb="FF1FE7FB"/>
      </top>
    </border>
    <border>
      <left style="thin">
        <color rgb="FFCCD6E2"/>
      </left>
    </border>
    <border>
      <right style="thin">
        <color rgb="FFCCD6E2"/>
      </right>
    </border>
    <border>
      <left style="thin">
        <color rgb="FFCCD6E2"/>
      </left>
      <bottom style="thin">
        <color rgb="FFCCD6E2"/>
      </bottom>
    </border>
    <border>
      <bottom style="thin">
        <color rgb="FFCCD6E2"/>
      </bottom>
    </border>
    <border>
      <right style="thin">
        <color rgb="FFCCD6E2"/>
      </right>
      <bottom style="thin">
        <color rgb="FFCCD6E2"/>
      </bottom>
    </border>
    <border>
      <left style="thin">
        <color rgb="FFCCD6E2"/>
      </left>
      <bottom style="thin">
        <color rgb="FFE0E5ED"/>
      </bottom>
    </border>
    <border>
      <bottom style="thin">
        <color rgb="FFE0E5ED"/>
      </bottom>
    </border>
    <border>
      <right style="thin">
        <color rgb="FFCCD6E2"/>
      </right>
      <bottom style="thin">
        <color rgb="FFE0E5ED"/>
      </bottom>
    </border>
    <border>
      <left style="thin">
        <color rgb="FFCCD6E2"/>
      </left>
      <top style="thin">
        <color rgb="FFE0E5ED"/>
      </top>
      <bottom style="thin">
        <color rgb="FFE0E5ED"/>
      </bottom>
    </border>
    <border>
      <top style="thin">
        <color rgb="FFE0E5ED"/>
      </top>
      <bottom style="thin">
        <color rgb="FFE0E5ED"/>
      </bottom>
    </border>
    <border>
      <right style="thin">
        <color rgb="FFCCD6E2"/>
      </right>
      <top style="thin">
        <color rgb="FFE0E5ED"/>
      </top>
      <bottom style="thin">
        <color rgb="FFE0E5ED"/>
      </bottom>
    </border>
    <border>
      <left style="thin">
        <color rgb="FFCCD6E2"/>
      </left>
      <top style="thin">
        <color rgb="FFE0E5ED"/>
      </top>
      <bottom style="medium">
        <color rgb="FF294466"/>
      </bottom>
    </border>
    <border>
      <top style="thin">
        <color rgb="FFE0E5ED"/>
      </top>
      <bottom style="medium">
        <color rgb="FF294466"/>
      </bottom>
    </border>
    <border>
      <right style="thin">
        <color rgb="FFCCD6E2"/>
      </right>
      <top style="thin">
        <color rgb="FFE0E5ED"/>
      </top>
      <bottom style="medium">
        <color rgb="FF294466"/>
      </bottom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center"/>
    </xf>
    <xf borderId="0" fillId="2" fontId="2" numFmtId="0" xfId="0" applyAlignment="1" applyFill="1" applyFont="1">
      <alignment horizontal="right" vertical="center"/>
    </xf>
    <xf borderId="0" fillId="2" fontId="3" numFmtId="0" xfId="0" applyAlignment="1" applyFill="1" applyFont="1">
      <alignment horizontal="left" vertical="center"/>
    </xf>
    <xf borderId="0" fillId="2" fontId="4" numFmtId="0" xfId="0" applyAlignment="1" applyFill="1" applyFont="1">
      <alignment vertical="center"/>
    </xf>
    <xf borderId="1" fillId="2" fontId="5" numFmtId="0" xfId="0" applyAlignment="1" applyBorder="1" applyFill="1" applyFont="1">
      <alignment vertical="center"/>
    </xf>
    <xf borderId="1" fillId="0" fontId="6" numFmtId="0" xfId="0" applyBorder="1" applyFont="1"/>
    <xf borderId="1" fillId="2" fontId="2" numFmtId="0" xfId="0" applyAlignment="1" applyBorder="1" applyFill="1" applyFont="1">
      <alignment horizontal="right" vertical="center"/>
    </xf>
    <xf quotePrefix="1" borderId="1" fillId="2" fontId="7" numFmtId="0" xfId="0" applyAlignment="1" applyBorder="1" applyFill="1" applyFont="1">
      <alignment horizontal="left" vertical="center"/>
    </xf>
    <xf borderId="2" fillId="3" fontId="8" numFmtId="0" xfId="0" applyAlignment="1" applyBorder="1" applyFill="1" applyFont="1">
      <alignment horizontal="center" vertical="center"/>
    </xf>
    <xf borderId="3" fillId="0" fontId="6" numFmtId="0" xfId="0" applyBorder="1" applyFont="1"/>
    <xf borderId="4" fillId="0" fontId="6" numFmtId="0" xfId="0" applyBorder="1" applyFont="1"/>
    <xf borderId="5" fillId="3" fontId="8" numFmtId="0" xfId="0" applyAlignment="1" applyBorder="1" applyFill="1" applyFont="1">
      <alignment horizontal="center" vertical="center"/>
    </xf>
    <xf borderId="6" fillId="0" fontId="6" numFmtId="0" xfId="0" applyBorder="1" applyFont="1"/>
    <xf borderId="7" fillId="0" fontId="6" numFmtId="0" xfId="0" applyBorder="1" applyFont="1"/>
    <xf borderId="8" fillId="4" fontId="9" numFmtId="0" xfId="0" applyAlignment="1" applyBorder="1" applyFill="1" applyFont="1">
      <alignment horizontal="center" vertical="center"/>
    </xf>
    <xf borderId="9" fillId="0" fontId="6" numFmtId="0" xfId="0" applyBorder="1" applyFont="1"/>
    <xf borderId="8" fillId="4" fontId="9" numFmtId="9" xfId="0" applyAlignment="1" applyBorder="1" applyFill="1" applyFont="1" applyNumberFormat="1">
      <alignment horizontal="center" vertical="center"/>
    </xf>
    <xf borderId="8" fillId="4" fontId="10" numFmtId="0" xfId="0" applyAlignment="1" applyBorder="1" applyFill="1" applyFont="1">
      <alignment horizontal="center" vertical="center"/>
    </xf>
    <xf borderId="8" fillId="4" fontId="11" numFmtId="164" xfId="0" applyAlignment="1" applyBorder="1" applyFill="1" applyFont="1" applyNumberFormat="1">
      <alignment horizontal="center" vertical="center"/>
    </xf>
    <xf borderId="10" fillId="4" fontId="12" numFmtId="0" xfId="0" applyAlignment="1" applyBorder="1" applyFill="1" applyFont="1">
      <alignment horizontal="center" vertical="center"/>
    </xf>
    <xf borderId="11" fillId="0" fontId="6" numFmtId="0" xfId="0" applyBorder="1" applyFont="1"/>
    <xf borderId="12" fillId="0" fontId="6" numFmtId="0" xfId="0" applyBorder="1" applyFont="1"/>
    <xf borderId="1" fillId="2" fontId="3" numFmtId="0" xfId="0" applyAlignment="1" applyBorder="1" applyFill="1" applyFont="1">
      <alignment readingOrder="0" shrinkToFit="0" vertical="center" wrapText="1"/>
    </xf>
    <xf borderId="13" fillId="4" fontId="8" numFmtId="0" xfId="0" applyAlignment="1" applyBorder="1" applyFill="1" applyFont="1">
      <alignment horizontal="center" readingOrder="0" shrinkToFit="0" vertical="top" wrapText="1"/>
    </xf>
    <xf borderId="14" fillId="4" fontId="13" numFmtId="0" xfId="0" applyAlignment="1" applyBorder="1" applyFill="1" applyFont="1">
      <alignment readingOrder="0" shrinkToFit="0" vertical="top" wrapText="1"/>
    </xf>
    <xf borderId="14" fillId="4" fontId="13" numFmtId="0" xfId="0" applyAlignment="1" applyBorder="1" applyFill="1" applyFont="1">
      <alignment horizontal="center" readingOrder="0" shrinkToFit="0" vertical="top" wrapText="1"/>
    </xf>
    <xf borderId="14" fillId="4" fontId="14" numFmtId="9" xfId="0" applyAlignment="1" applyBorder="1" applyFill="1" applyFont="1" applyNumberFormat="1">
      <alignment horizontal="right" readingOrder="0" shrinkToFit="0" vertical="top" wrapText="1"/>
    </xf>
    <xf borderId="14" fillId="4" fontId="15" numFmtId="164" xfId="0" applyAlignment="1" applyBorder="1" applyFill="1" applyFont="1" applyNumberFormat="1">
      <alignment horizontal="center" readingOrder="0" shrinkToFit="0" vertical="top" wrapText="1"/>
    </xf>
    <xf borderId="15" fillId="4" fontId="13" numFmtId="0" xfId="0" applyAlignment="1" applyBorder="1" applyFill="1" applyFont="1">
      <alignment readingOrder="0" shrinkToFit="0" vertical="top" wrapText="1"/>
    </xf>
    <xf borderId="16" fillId="5" fontId="8" numFmtId="0" xfId="0" applyAlignment="1" applyBorder="1" applyFill="1" applyFont="1">
      <alignment horizontal="center" readingOrder="0" shrinkToFit="0" vertical="top" wrapText="1"/>
    </xf>
    <xf borderId="17" fillId="5" fontId="13" numFmtId="0" xfId="0" applyAlignment="1" applyBorder="1" applyFill="1" applyFont="1">
      <alignment readingOrder="0" shrinkToFit="0" vertical="top" wrapText="1"/>
    </xf>
    <xf borderId="17" fillId="5" fontId="13" numFmtId="0" xfId="0" applyAlignment="1" applyBorder="1" applyFill="1" applyFont="1">
      <alignment horizontal="center" readingOrder="0" shrinkToFit="0" vertical="top" wrapText="1"/>
    </xf>
    <xf borderId="17" fillId="5" fontId="14" numFmtId="9" xfId="0" applyAlignment="1" applyBorder="1" applyFill="1" applyFont="1" applyNumberFormat="1">
      <alignment horizontal="right" readingOrder="0" shrinkToFit="0" vertical="top" wrapText="1"/>
    </xf>
    <xf borderId="17" fillId="5" fontId="15" numFmtId="164" xfId="0" applyAlignment="1" applyBorder="1" applyFill="1" applyFont="1" applyNumberFormat="1">
      <alignment horizontal="center" readingOrder="0" shrinkToFit="0" vertical="top" wrapText="1"/>
    </xf>
    <xf borderId="18" fillId="5" fontId="13" numFmtId="0" xfId="0" applyAlignment="1" applyBorder="1" applyFill="1" applyFont="1">
      <alignment readingOrder="0" shrinkToFit="0" vertical="top" wrapText="1"/>
    </xf>
    <xf borderId="16" fillId="4" fontId="8" numFmtId="0" xfId="0" applyAlignment="1" applyBorder="1" applyFill="1" applyFont="1">
      <alignment horizontal="center" readingOrder="0" shrinkToFit="0" vertical="top" wrapText="1"/>
    </xf>
    <xf borderId="17" fillId="4" fontId="13" numFmtId="0" xfId="0" applyAlignment="1" applyBorder="1" applyFill="1" applyFont="1">
      <alignment readingOrder="0" shrinkToFit="0" vertical="top" wrapText="1"/>
    </xf>
    <xf borderId="17" fillId="4" fontId="13" numFmtId="0" xfId="0" applyAlignment="1" applyBorder="1" applyFill="1" applyFont="1">
      <alignment horizontal="center" readingOrder="0" shrinkToFit="0" vertical="top" wrapText="1"/>
    </xf>
    <xf borderId="17" fillId="4" fontId="14" numFmtId="9" xfId="0" applyAlignment="1" applyBorder="1" applyFill="1" applyFont="1" applyNumberFormat="1">
      <alignment horizontal="right" readingOrder="0" shrinkToFit="0" vertical="top" wrapText="1"/>
    </xf>
    <xf borderId="17" fillId="4" fontId="15" numFmtId="164" xfId="0" applyAlignment="1" applyBorder="1" applyFill="1" applyFont="1" applyNumberFormat="1">
      <alignment horizontal="center" readingOrder="0" shrinkToFit="0" vertical="top" wrapText="1"/>
    </xf>
    <xf borderId="18" fillId="4" fontId="13" numFmtId="0" xfId="0" applyAlignment="1" applyBorder="1" applyFill="1" applyFont="1">
      <alignment readingOrder="0" shrinkToFit="0" vertical="top" wrapText="1"/>
    </xf>
    <xf borderId="16" fillId="4" fontId="8" numFmtId="0" xfId="0" applyAlignment="1" applyBorder="1" applyFill="1" applyFont="1">
      <alignment horizontal="center" shrinkToFit="0" vertical="top" wrapText="1"/>
    </xf>
    <xf borderId="17" fillId="4" fontId="13" numFmtId="0" xfId="0" applyAlignment="1" applyBorder="1" applyFill="1" applyFont="1">
      <alignment shrinkToFit="0" vertical="top" wrapText="1"/>
    </xf>
    <xf borderId="17" fillId="4" fontId="13" numFmtId="0" xfId="0" applyAlignment="1" applyBorder="1" applyFill="1" applyFont="1">
      <alignment horizontal="center" shrinkToFit="0" vertical="top" wrapText="1"/>
    </xf>
    <xf borderId="17" fillId="4" fontId="14" numFmtId="9" xfId="0" applyAlignment="1" applyBorder="1" applyFill="1" applyFont="1" applyNumberFormat="1">
      <alignment horizontal="right" shrinkToFit="0" vertical="top" wrapText="1"/>
    </xf>
    <xf borderId="17" fillId="4" fontId="15" numFmtId="164" xfId="0" applyAlignment="1" applyBorder="1" applyFill="1" applyFont="1" applyNumberFormat="1">
      <alignment horizontal="center" shrinkToFit="0" vertical="top" wrapText="1"/>
    </xf>
    <xf borderId="18" fillId="4" fontId="13" numFmtId="0" xfId="0" applyAlignment="1" applyBorder="1" applyFill="1" applyFont="1">
      <alignment shrinkToFit="0" vertical="top" wrapText="1"/>
    </xf>
    <xf borderId="16" fillId="5" fontId="8" numFmtId="0" xfId="0" applyAlignment="1" applyBorder="1" applyFill="1" applyFont="1">
      <alignment horizontal="center" shrinkToFit="0" vertical="top" wrapText="1"/>
    </xf>
    <xf borderId="17" fillId="5" fontId="13" numFmtId="0" xfId="0" applyAlignment="1" applyBorder="1" applyFill="1" applyFont="1">
      <alignment shrinkToFit="0" vertical="top" wrapText="1"/>
    </xf>
    <xf borderId="17" fillId="5" fontId="13" numFmtId="0" xfId="0" applyAlignment="1" applyBorder="1" applyFill="1" applyFont="1">
      <alignment horizontal="center" shrinkToFit="0" vertical="top" wrapText="1"/>
    </xf>
    <xf borderId="17" fillId="5" fontId="14" numFmtId="9" xfId="0" applyAlignment="1" applyBorder="1" applyFill="1" applyFont="1" applyNumberFormat="1">
      <alignment horizontal="right" shrinkToFit="0" vertical="top" wrapText="1"/>
    </xf>
    <xf borderId="17" fillId="5" fontId="15" numFmtId="164" xfId="0" applyAlignment="1" applyBorder="1" applyFill="1" applyFont="1" applyNumberFormat="1">
      <alignment horizontal="center" shrinkToFit="0" vertical="top" wrapText="1"/>
    </xf>
    <xf borderId="18" fillId="5" fontId="13" numFmtId="0" xfId="0" applyAlignment="1" applyBorder="1" applyFill="1" applyFont="1">
      <alignment shrinkToFit="0" vertical="top" wrapText="1"/>
    </xf>
    <xf borderId="19" fillId="4" fontId="8" numFmtId="0" xfId="0" applyAlignment="1" applyBorder="1" applyFill="1" applyFont="1">
      <alignment horizontal="center" shrinkToFit="0" vertical="top" wrapText="1"/>
    </xf>
    <xf borderId="20" fillId="4" fontId="13" numFmtId="0" xfId="0" applyAlignment="1" applyBorder="1" applyFill="1" applyFont="1">
      <alignment shrinkToFit="0" vertical="top" wrapText="1"/>
    </xf>
    <xf borderId="20" fillId="4" fontId="13" numFmtId="0" xfId="0" applyAlignment="1" applyBorder="1" applyFill="1" applyFont="1">
      <alignment horizontal="center" shrinkToFit="0" vertical="top" wrapText="1"/>
    </xf>
    <xf borderId="20" fillId="4" fontId="14" numFmtId="9" xfId="0" applyAlignment="1" applyBorder="1" applyFill="1" applyFont="1" applyNumberFormat="1">
      <alignment horizontal="right" shrinkToFit="0" vertical="top" wrapText="1"/>
    </xf>
    <xf borderId="20" fillId="4" fontId="15" numFmtId="164" xfId="0" applyAlignment="1" applyBorder="1" applyFill="1" applyFont="1" applyNumberFormat="1">
      <alignment horizontal="center" shrinkToFit="0" vertical="top" wrapText="1"/>
    </xf>
    <xf borderId="21" fillId="4" fontId="13" numFmtId="0" xfId="0" applyAlignment="1" applyBorder="1" applyFill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1.0" topLeftCell="A12" activePane="bottomLeft" state="frozen"/>
      <selection activeCell="B13" sqref="B13" pane="bottomLeft"/>
    </sheetView>
  </sheetViews>
  <sheetFormatPr customHeight="1" defaultColWidth="12.63" defaultRowHeight="15.75"/>
  <cols>
    <col customWidth="1" min="1" max="1" width="3.88"/>
    <col customWidth="1" min="2" max="2" width="10.13"/>
    <col customWidth="1" min="3" max="3" width="21.38"/>
    <col customWidth="1" min="4" max="4" width="18.88"/>
    <col customWidth="1" min="5" max="5" width="32.63"/>
    <col customWidth="1" min="6" max="6" width="27.63"/>
    <col customWidth="1" min="7" max="7" width="31.38"/>
    <col customWidth="1" min="8" max="8" width="28.88"/>
    <col customWidth="1" min="9" max="9" width="26.38"/>
    <col customWidth="1" min="10" max="10" width="17.0"/>
    <col customWidth="1" min="11" max="11" width="13.88"/>
    <col customWidth="1" min="12" max="12" width="15.13"/>
    <col customWidth="1" min="13" max="13" width="14.5"/>
    <col customWidth="1" min="14" max="14" width="30.13"/>
  </cols>
  <sheetData>
    <row r="1" ht="11.25" customHeight="1"/>
    <row r="2" ht="19.5" customHeight="1">
      <c r="B2" s="1" t="s">
        <v>0</v>
      </c>
      <c r="K2" s="2" t="s">
        <v>1</v>
      </c>
      <c r="L2" s="3" t="s">
        <v>2</v>
      </c>
    </row>
    <row r="3" ht="27.0" customHeight="1">
      <c r="B3" s="4" t="s">
        <v>3</v>
      </c>
      <c r="K3" s="2" t="s">
        <v>4</v>
      </c>
      <c r="L3" s="3" t="s">
        <v>5</v>
      </c>
    </row>
    <row r="4" ht="21.0" customHeight="1">
      <c r="B4" s="5" t="s">
        <v>6</v>
      </c>
      <c r="C4" s="6"/>
      <c r="D4" s="6"/>
      <c r="E4" s="6"/>
      <c r="F4" s="6"/>
      <c r="G4" s="6"/>
      <c r="H4" s="6"/>
      <c r="I4" s="6"/>
      <c r="J4" s="6"/>
      <c r="K4" s="7" t="s">
        <v>7</v>
      </c>
      <c r="L4" s="8" t="s">
        <v>8</v>
      </c>
      <c r="M4" s="6"/>
      <c r="N4" s="6"/>
    </row>
    <row r="5" ht="11.25" customHeight="1"/>
    <row r="6" ht="18.0" customHeight="1">
      <c r="B6" s="9" t="s">
        <v>9</v>
      </c>
      <c r="C6" s="10"/>
      <c r="D6" s="11"/>
      <c r="E6" s="12" t="s">
        <v>10</v>
      </c>
      <c r="F6" s="13"/>
      <c r="G6" s="14"/>
      <c r="H6" s="9" t="s">
        <v>11</v>
      </c>
      <c r="I6" s="10"/>
      <c r="J6" s="10"/>
      <c r="K6" s="11"/>
      <c r="L6" s="12" t="s">
        <v>12</v>
      </c>
      <c r="M6" s="13"/>
      <c r="N6" s="14"/>
    </row>
    <row r="7" ht="28.5" customHeight="1">
      <c r="B7" s="15">
        <f>COUNTA(B12:B20)</f>
        <v>4</v>
      </c>
      <c r="D7" s="16"/>
      <c r="E7" s="17">
        <f>IFERROR(AVERAGE(K12:K20), 0)</f>
        <v>0.625</v>
      </c>
      <c r="G7" s="16"/>
      <c r="H7" s="18" t="str">
        <f>"✅ " &amp; COUNTIF(J12:J20, "Erreicht") &amp; " Erreicht   •   🚀 " &amp; COUNTIF(J12:J20, "Auf Kurs") &amp; " Auf Kurs   •   ⚠️ " &amp; COUNTIF(J12:J20, "Gefährdet") &amp; " Gefährdet"</f>
        <v>✅ 1 Erreicht   •   🚀 2 Auf Kurs   •   ⚠️ 1 Gefährdet</v>
      </c>
      <c r="K7" s="16"/>
      <c r="L7" s="19">
        <f>IF(COUNT(L12:L20)&gt;0, MIN(L12:L20), "-")</f>
        <v>46341</v>
      </c>
      <c r="N7" s="16"/>
    </row>
    <row r="8" ht="16.5" customHeight="1">
      <c r="B8" s="20" t="str">
        <f>IF(B7=0, "Keine Ziele definiert", IF(AND(B7&gt;=2, B7&lt;=4), "Optimaler Fokus (2–4 Ziele)", IF(B7&gt;4, "Zu viele Ziele (Fokus sinkt)", "Mind. 2 Ziele empfohlen")))</f>
        <v>Optimaler Fokus (2–4 Ziele)</v>
      </c>
      <c r="C8" s="21"/>
      <c r="D8" s="22"/>
      <c r="E8" s="20" t="str">
        <f>IF(E7=0, "Noch nicht gestartet", IF(E7&gt;=0.75, "Hervorragender Zielstand", IF(E7&gt;=0.4, "Gute Umsetzung im Plan", "Erhöhter Steuerungsbedarf")))</f>
        <v>Gute Umsetzung im Plan</v>
      </c>
      <c r="F8" s="21"/>
      <c r="G8" s="22"/>
      <c r="H8" s="20" t="str">
        <f>IF(COUNTIF(J12:J20, "Gefährdet")&gt;0, "⚠️ Handlungsbedarf bei gefährdeten Zielen", "✅ Alle aktiven Ziele im Zeitplan")</f>
        <v>⚠️ Handlungsbedarf bei gefährdeten Zielen</v>
      </c>
      <c r="I8" s="21"/>
      <c r="J8" s="21"/>
      <c r="K8" s="22"/>
      <c r="L8" s="20" t="str">
        <f>IF(ISNUMBER(L7), IF(L7-TODAY()&lt;0, "⚠️ Review überfällig (" &amp; ABS(L7-TODAY()) &amp; " T.)", IF(L7-TODAY()&lt;=14, "🔔 In Kürze fällig (" &amp; (L7-TODAY()) &amp; " T.)", "In " &amp; (L7-TODAY()) &amp; " Tagen fällig")), "90-Tage-Zwischengespräch")</f>
        <v>In 39 Tagen fällig</v>
      </c>
      <c r="M8" s="21"/>
      <c r="N8" s="22"/>
    </row>
    <row r="9" ht="11.25" customHeight="1"/>
    <row r="11" ht="24.0" customHeight="1">
      <c r="B11" s="23" t="s">
        <v>13</v>
      </c>
      <c r="C11" s="23" t="s">
        <v>14</v>
      </c>
      <c r="D11" s="23" t="s">
        <v>15</v>
      </c>
      <c r="E11" s="23" t="s">
        <v>16</v>
      </c>
      <c r="F11" s="23" t="s">
        <v>17</v>
      </c>
      <c r="G11" s="23" t="s">
        <v>18</v>
      </c>
      <c r="H11" s="23" t="s">
        <v>19</v>
      </c>
      <c r="I11" s="23" t="s">
        <v>20</v>
      </c>
      <c r="J11" s="23" t="s">
        <v>21</v>
      </c>
      <c r="K11" s="23" t="s">
        <v>22</v>
      </c>
      <c r="L11" s="23" t="s">
        <v>23</v>
      </c>
      <c r="M11" s="23" t="s">
        <v>24</v>
      </c>
      <c r="N11" s="23" t="s">
        <v>25</v>
      </c>
    </row>
    <row r="12" ht="36.0" customHeight="1">
      <c r="B12" s="24" t="s">
        <v>26</v>
      </c>
      <c r="C12" s="25" t="s">
        <v>2</v>
      </c>
      <c r="D12" s="25" t="s">
        <v>27</v>
      </c>
      <c r="E12" s="25" t="s">
        <v>28</v>
      </c>
      <c r="F12" s="25" t="s">
        <v>29</v>
      </c>
      <c r="G12" s="25" t="s">
        <v>30</v>
      </c>
      <c r="H12" s="25" t="s">
        <v>31</v>
      </c>
      <c r="I12" s="25" t="s">
        <v>32</v>
      </c>
      <c r="J12" s="26" t="s">
        <v>33</v>
      </c>
      <c r="K12" s="27">
        <v>0.7</v>
      </c>
      <c r="L12" s="28">
        <v>46402.0</v>
      </c>
      <c r="M12" s="28">
        <v>46568.0</v>
      </c>
      <c r="N12" s="29" t="s">
        <v>34</v>
      </c>
    </row>
    <row r="13" ht="36.0" customHeight="1">
      <c r="B13" s="30" t="s">
        <v>35</v>
      </c>
      <c r="C13" s="31" t="s">
        <v>2</v>
      </c>
      <c r="D13" s="31" t="s">
        <v>36</v>
      </c>
      <c r="E13" s="31" t="s">
        <v>37</v>
      </c>
      <c r="F13" s="31" t="s">
        <v>38</v>
      </c>
      <c r="G13" s="31" t="s">
        <v>39</v>
      </c>
      <c r="H13" s="31" t="s">
        <v>40</v>
      </c>
      <c r="I13" s="31" t="s">
        <v>41</v>
      </c>
      <c r="J13" s="32" t="s">
        <v>33</v>
      </c>
      <c r="K13" s="33">
        <v>0.5</v>
      </c>
      <c r="L13" s="34">
        <v>46402.0</v>
      </c>
      <c r="M13" s="34">
        <v>46538.0</v>
      </c>
      <c r="N13" s="35" t="s">
        <v>42</v>
      </c>
    </row>
    <row r="14" ht="36.0" customHeight="1">
      <c r="B14" s="36" t="s">
        <v>43</v>
      </c>
      <c r="C14" s="37" t="s">
        <v>2</v>
      </c>
      <c r="D14" s="37" t="s">
        <v>44</v>
      </c>
      <c r="E14" s="37" t="s">
        <v>45</v>
      </c>
      <c r="F14" s="37" t="s">
        <v>46</v>
      </c>
      <c r="G14" s="37" t="s">
        <v>47</v>
      </c>
      <c r="H14" s="37" t="s">
        <v>48</v>
      </c>
      <c r="I14" s="37" t="s">
        <v>49</v>
      </c>
      <c r="J14" s="38" t="s">
        <v>50</v>
      </c>
      <c r="K14" s="39">
        <v>1.0</v>
      </c>
      <c r="L14" s="40">
        <v>46341.0</v>
      </c>
      <c r="M14" s="40">
        <v>46387.0</v>
      </c>
      <c r="N14" s="41" t="s">
        <v>51</v>
      </c>
    </row>
    <row r="15" ht="36.0" customHeight="1">
      <c r="B15" s="30" t="s">
        <v>52</v>
      </c>
      <c r="C15" s="31" t="s">
        <v>2</v>
      </c>
      <c r="D15" s="31" t="s">
        <v>27</v>
      </c>
      <c r="E15" s="31" t="s">
        <v>53</v>
      </c>
      <c r="F15" s="31" t="s">
        <v>54</v>
      </c>
      <c r="G15" s="31" t="s">
        <v>55</v>
      </c>
      <c r="H15" s="31" t="s">
        <v>56</v>
      </c>
      <c r="I15" s="31" t="s">
        <v>57</v>
      </c>
      <c r="J15" s="32" t="s">
        <v>58</v>
      </c>
      <c r="K15" s="33">
        <v>0.3</v>
      </c>
      <c r="L15" s="34">
        <v>46402.0</v>
      </c>
      <c r="M15" s="34">
        <v>46477.0</v>
      </c>
      <c r="N15" s="35" t="s">
        <v>59</v>
      </c>
    </row>
    <row r="16" ht="36.0" customHeight="1">
      <c r="B16" s="42"/>
      <c r="C16" s="43"/>
      <c r="D16" s="43"/>
      <c r="E16" s="43"/>
      <c r="F16" s="43"/>
      <c r="G16" s="43"/>
      <c r="H16" s="43"/>
      <c r="I16" s="43"/>
      <c r="J16" s="44"/>
      <c r="K16" s="45"/>
      <c r="L16" s="46"/>
      <c r="M16" s="46"/>
      <c r="N16" s="47"/>
    </row>
    <row r="17" ht="36.0" customHeight="1">
      <c r="B17" s="48"/>
      <c r="C17" s="49"/>
      <c r="D17" s="49"/>
      <c r="E17" s="49"/>
      <c r="F17" s="49"/>
      <c r="G17" s="49"/>
      <c r="H17" s="49"/>
      <c r="I17" s="49"/>
      <c r="J17" s="50"/>
      <c r="K17" s="51"/>
      <c r="L17" s="52"/>
      <c r="M17" s="52"/>
      <c r="N17" s="53"/>
    </row>
    <row r="18" ht="36.0" customHeight="1">
      <c r="B18" s="54"/>
      <c r="C18" s="55"/>
      <c r="D18" s="55"/>
      <c r="E18" s="55"/>
      <c r="F18" s="55"/>
      <c r="G18" s="55"/>
      <c r="H18" s="55"/>
      <c r="I18" s="55"/>
      <c r="J18" s="56"/>
      <c r="K18" s="57"/>
      <c r="L18" s="58"/>
      <c r="M18" s="58"/>
      <c r="N18" s="59"/>
    </row>
  </sheetData>
  <mergeCells count="18">
    <mergeCell ref="B7:D7"/>
    <mergeCell ref="B8:D8"/>
    <mergeCell ref="E7:G7"/>
    <mergeCell ref="E8:G8"/>
    <mergeCell ref="E6:G6"/>
    <mergeCell ref="H6:K6"/>
    <mergeCell ref="H7:K7"/>
    <mergeCell ref="H8:K8"/>
    <mergeCell ref="L7:N7"/>
    <mergeCell ref="L8:N8"/>
    <mergeCell ref="B2:J2"/>
    <mergeCell ref="B3:J3"/>
    <mergeCell ref="B4:J4"/>
    <mergeCell ref="L2:N2"/>
    <mergeCell ref="L3:N3"/>
    <mergeCell ref="L4:N4"/>
    <mergeCell ref="B6:D6"/>
    <mergeCell ref="L6:N6"/>
  </mergeCells>
  <dataValidations>
    <dataValidation type="list" allowBlank="1" sqref="J12:J18">
      <formula1>"Nicht begonnen,In Bearbeitung,Auf Kurs,Gefährdet,Erreicht"</formula1>
    </dataValidation>
    <dataValidation type="list" allowBlank="1" sqref="D12:D18">
      <formula1>"Leistungsziel,Entwicklungsziel,Verhaltensziel"</formula1>
    </dataValidation>
  </dataValidations>
  <drawing r:id="rId1"/>
</worksheet>
</file>